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ndacionwiese-my.sharepoint.com/personal/ccastillo_fundacionwiese_org/Documents/Documentos/Finanzas para emprendedores/Temporada 2/"/>
    </mc:Choice>
  </mc:AlternateContent>
  <xr:revisionPtr revIDLastSave="3895" documentId="13_ncr:20001_{D156D1B1-F736-4C78-B9D6-DF39B272FA24}" xr6:coauthVersionLast="47" xr6:coauthVersionMax="47" xr10:uidLastSave="{31385EC2-E59F-4C79-8965-5D18BFDFDEB0}"/>
  <bookViews>
    <workbookView xWindow="-110" yWindow="-110" windowWidth="19420" windowHeight="10300" tabRatio="732" firstSheet="2" activeTab="2" xr2:uid="{0E5730DE-82ED-4326-94FA-22246AB931E1}"/>
  </bookViews>
  <sheets>
    <sheet name="CODIGO" sheetId="3" r:id="rId1"/>
    <sheet name="REGISTRO" sheetId="1" r:id="rId2"/>
    <sheet name="CONTROL DE INVENTARIO" sheetId="2" r:id="rId3"/>
  </sheets>
  <definedNames>
    <definedName name="_xlnm._FilterDatabase" localSheetId="2" hidden="1">'CONTROL DE INVENTARIO'!$E$11:$E$13</definedName>
    <definedName name="_xlnm._FilterDatabase" localSheetId="1" hidden="1">REGISTRO!$E$11:$E$21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2" l="1"/>
  <c r="D10" i="2"/>
  <c r="F10" i="2" s="1"/>
  <c r="E9" i="2"/>
  <c r="D9" i="2"/>
  <c r="F9" i="2" s="1"/>
  <c r="E8" i="2"/>
  <c r="D8" i="2"/>
  <c r="C9" i="2"/>
  <c r="C10" i="2"/>
  <c r="C8" i="2"/>
  <c r="C9" i="1"/>
  <c r="C10" i="1"/>
  <c r="C11" i="1"/>
  <c r="C12" i="1"/>
  <c r="C8" i="1"/>
  <c r="F8" i="2" l="1"/>
</calcChain>
</file>

<file path=xl/sharedStrings.xml><?xml version="1.0" encoding="utf-8"?>
<sst xmlns="http://schemas.openxmlformats.org/spreadsheetml/2006/main" count="42" uniqueCount="24">
  <si>
    <t>CÓDIGO DE PRODUCTOS</t>
  </si>
  <si>
    <t>Asigna un código a cada producto</t>
  </si>
  <si>
    <t>Agrega todos tus productos. Aquí se debe tener el total de productos que vendes</t>
  </si>
  <si>
    <t>CÓDIGO DEL PRODUCTO</t>
  </si>
  <si>
    <t>NOMBRE DEL PRODUCTO</t>
  </si>
  <si>
    <t>A0001</t>
  </si>
  <si>
    <t>Pantalón cargo</t>
  </si>
  <si>
    <t>A0002</t>
  </si>
  <si>
    <t>Polo oversize hombre</t>
  </si>
  <si>
    <t>A0003</t>
  </si>
  <si>
    <t>Chaleco con blondas</t>
  </si>
  <si>
    <t>REGISTRO DE INGRESOS Y SALIDAS</t>
  </si>
  <si>
    <t>Completar todos los espacios que tengan letra AZUL</t>
  </si>
  <si>
    <t>Cada vez que ingresa un producto a almacén poner INGRESO, caso contrario poner SALIDA</t>
  </si>
  <si>
    <t>Las letras en NEGRO se actualizarán solo</t>
  </si>
  <si>
    <t>ING/SAL</t>
  </si>
  <si>
    <t>CANTIDAD</t>
  </si>
  <si>
    <t>FECHA</t>
  </si>
  <si>
    <t>Ingreso</t>
  </si>
  <si>
    <t>Salida</t>
  </si>
  <si>
    <t>CONTROL DE INVENTARIO</t>
  </si>
  <si>
    <t>Esta es una hoja resumen, te muestra el total de productos que debes tener en stock</t>
  </si>
  <si>
    <t>Cada vez que se ingresa un nuevo producto, agregar el código en la columna B</t>
  </si>
  <si>
    <t>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</si>
</sst>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_-&quot;S/&quot;\ * #,##0.00_-;\-&quot;S/&quot;\ * #,##0.00_-;_-&quot;S/&quot;\ * &quot;-&quot;??_-;_-@_-"/>
    <numFmt numFmtId="165" formatCode="_-[$S/-280A]\ * #,##0.00_-;\-[$S/-280A]\ * #,##0.00_-;_-[$S/-280A]\ * &quot;-&quot;??_-;_-@_-"/>
    <numFmt numFmtId="166" formatCode="_(&quot;S/&quot;* #,##0.00_);_(&quot;S/&quot;* \(#,##0.00\);_(&quot;S/&quot;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indexed="8"/>
      <name val="Arial"/>
      <family val="2"/>
    </font>
    <font>
      <i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10">
    <xf numFmtId="0" fontId="0" fillId="0" borderId="0"/>
    <xf numFmtId="166" fontId="1" fillId="0" borderId="0" applyFont="0" applyFill="0" applyBorder="0" applyAlignment="0" applyProtection="0"/>
    <xf numFmtId="165" fontId="3" fillId="0" borderId="0">
      <alignment horizontal="center"/>
      <protection locked="0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2" borderId="1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165" fontId="0" fillId="0" borderId="0" xfId="0" applyNumberFormat="1"/>
    <xf numFmtId="0" fontId="2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7" fillId="0" borderId="3" xfId="0" applyFont="1" applyBorder="1"/>
    <xf numFmtId="0" fontId="6" fillId="3" borderId="0" xfId="0" applyFont="1" applyFill="1" applyAlignment="1">
      <alignment horizontal="center"/>
    </xf>
    <xf numFmtId="0" fontId="7" fillId="4" borderId="0" xfId="0" applyFont="1" applyFill="1"/>
    <xf numFmtId="0" fontId="3" fillId="4" borderId="0" xfId="0" applyFont="1" applyFill="1"/>
    <xf numFmtId="0" fontId="7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9" fillId="0" borderId="0" xfId="0" applyFont="1"/>
    <xf numFmtId="14" fontId="3" fillId="0" borderId="0" xfId="0" applyNumberFormat="1" applyFont="1"/>
    <xf numFmtId="0" fontId="9" fillId="0" borderId="8" xfId="0" applyFont="1" applyBorder="1"/>
    <xf numFmtId="0" fontId="10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0">
    <cellStyle name="Estilo 1" xfId="2" xr:uid="{424C19DA-654D-4E26-9578-0E5C09375754}"/>
    <cellStyle name="fa_row_header_bold" xfId="7" xr:uid="{1C25A0B9-9043-4C80-8BDA-F279CCB79764}"/>
    <cellStyle name="Millares 2" xfId="3" xr:uid="{040D2C43-308E-4654-8DC6-9CAF95AC6A59}"/>
    <cellStyle name="Millares 3" xfId="9" xr:uid="{5EED4B3D-EAC9-4249-8C39-B75A6478AFC8}"/>
    <cellStyle name="Moneda 2" xfId="1" xr:uid="{D76AFA7E-3888-44BF-BE5A-0BED58C7860D}"/>
    <cellStyle name="Moneda 2 2" xfId="5" xr:uid="{721F0B98-21E8-4A3F-95DC-9162C27DAB67}"/>
    <cellStyle name="Moneda 3" xfId="6" xr:uid="{D52055C1-8926-40FD-8937-A1E944E52A04}"/>
    <cellStyle name="Moneda 4" xfId="8" xr:uid="{9859E903-ACDF-492F-B9BE-358B9FB25964}"/>
    <cellStyle name="Normal" xfId="0" builtinId="0"/>
    <cellStyle name="Porcentaje 2" xfId="4" xr:uid="{163BDBFB-AB35-44D2-A69D-4C400FE0BD19}"/>
  </cellStyles>
  <dxfs count="2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1"/>
        </top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family val="2"/>
        <scheme val="minor"/>
      </font>
      <numFmt numFmtId="167" formatCode="d/mm/yyyy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0070C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rgb="FF0070C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rgb="FF0070C0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color theme="1"/>
      </font>
      <border>
        <bottom style="thin">
          <color theme="7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5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4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4" defaultTableStyle="TableStyleMedium2" defaultPivotStyle="PivotStyleLight16">
    <tableStyle name="SlicerStyleLight1 2" pivot="0" table="0" count="10" xr9:uid="{083C8A0B-5D35-467C-8051-2E2FB6897AC4}">
      <tableStyleElement type="wholeTable" dxfId="27"/>
      <tableStyleElement type="headerRow" dxfId="26"/>
    </tableStyle>
    <tableStyle name="SlicerStyleLight2 2" pivot="0" table="0" count="10" xr9:uid="{C6D32BD6-0ACF-48D6-A9DB-6FE6294D3E10}">
      <tableStyleElement type="wholeTable" dxfId="25"/>
      <tableStyleElement type="headerRow" dxfId="24"/>
    </tableStyle>
    <tableStyle name="SlicerStyleLight3 2" pivot="0" table="0" count="10" xr9:uid="{DFF6D265-8BA0-4680-95D4-274503C9BDBB}">
      <tableStyleElement type="wholeTable" dxfId="23"/>
      <tableStyleElement type="headerRow" dxfId="22"/>
    </tableStyle>
    <tableStyle name="SlicerStyleLight4 2" pivot="0" table="0" count="10" xr9:uid="{6AA30580-7BCA-4464-A7BA-E044EE56A26F}">
      <tableStyleElement type="wholeTable" dxfId="21"/>
      <tableStyleElement type="headerRow" dxfId="20"/>
    </tableStyle>
  </tableStyles>
  <colors>
    <mruColors>
      <color rgb="FF000000"/>
      <color rgb="FFFFFFFF"/>
    </mruColors>
  </colors>
  <extLst>
    <ext xmlns:x14="http://schemas.microsoft.com/office/spreadsheetml/2009/9/main" uri="{46F421CA-312F-682f-3DD2-61675219B42D}">
      <x14:dxfs count="32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7" tint="0.79998168889431442"/>
              <bgColor theme="7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7" tint="0.59999389629810485"/>
              <bgColor theme="7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6" tint="0.79998168889431442"/>
              <bgColor theme="6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6" tint="0.59999389629810485"/>
              <bgColor theme="6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5" tint="0.79998168889431442"/>
              <bgColor theme="5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5" tint="0.59999389629810485"/>
              <bgColor theme="5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4" tint="0.79998168889431442"/>
              <bgColor theme="4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Light1 2">
          <x14:slicerStyleElements>
            <x14:slicerStyleElement type="unselectedItemWithData" dxfId="31"/>
            <x14:slicerStyleElement type="unselectedItemWithNoData" dxfId="30"/>
            <x14:slicerStyleElement type="selectedItemWithData" dxfId="29"/>
            <x14:slicerStyleElement type="selectedItemWithNoData" dxfId="28"/>
            <x14:slicerStyleElement type="hoveredUnselectedItemWithData" dxfId="27"/>
            <x14:slicerStyleElement type="hoveredSelectedItemWithData" dxfId="26"/>
            <x14:slicerStyleElement type="hoveredUnselectedItemWithNoData" dxfId="25"/>
            <x14:slicerStyleElement type="hoveredSelectedItemWithNoData" dxfId="24"/>
          </x14:slicerStyleElements>
        </x14:slicerStyle>
        <x14:slicerStyle name="SlicerStyleLight2 2">
          <x14:slicerStyleElements>
            <x14:slicerStyleElement type="unselectedItemWithData" dxfId="23"/>
            <x14:slicerStyleElement type="unselectedItemWithNoData" dxfId="22"/>
            <x14:slicerStyleElement type="selectedItemWithData" dxfId="21"/>
            <x14:slicerStyleElement type="selectedItemWithNoData" dxfId="20"/>
            <x14:slicerStyleElement type="hoveredUnselectedItemWithData" dxfId="19"/>
            <x14:slicerStyleElement type="hoveredSelectedItemWithData" dxfId="18"/>
            <x14:slicerStyleElement type="hoveredUnselectedItemWithNoData" dxfId="17"/>
            <x14:slicerStyleElement type="hoveredSelectedItemWithNoData" dxfId="16"/>
          </x14:slicerStyleElements>
        </x14:slicerStyle>
        <x14:slicerStyle name="SlicerStyleLight3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4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83F3C71-8842-45C0-9627-C09F9C0A4BC0}" name="CODIGO" displayName="CODIGO" ref="B7:C10" totalsRowShown="0" headerRowDxfId="19" dataDxfId="18">
  <autoFilter ref="B7:C10" xr:uid="{383F3C71-8842-45C0-9627-C09F9C0A4BC0}"/>
  <tableColumns count="2">
    <tableColumn id="1" xr3:uid="{AFFFCBFB-FAE5-43D3-88F9-F3F8CD5F86D5}" name="CÓDIGO DEL PRODUCTO" dataDxfId="17"/>
    <tableColumn id="2" xr3:uid="{3BB7B969-D117-4159-8251-458FCBDECFCC}" name="NOMBRE DEL PRODUCTO" dataDxfId="1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5A107C-78B4-4C1D-B023-9FCC2685D7C8}" name="Tabla1" displayName="Tabla1" ref="B7:F12" totalsRowShown="0" headerRowDxfId="15" dataDxfId="14">
  <autoFilter ref="B7:F12" xr:uid="{AB5A107C-78B4-4C1D-B023-9FCC2685D7C8}"/>
  <tableColumns count="5">
    <tableColumn id="1" xr3:uid="{F83C801D-0EF7-4CA6-9C17-8678DA8B02C3}" name="CÓDIGO DEL PRODUCTO" dataDxfId="13"/>
    <tableColumn id="2" xr3:uid="{2586675A-63DE-438C-AB9A-B4C37EFCE2A0}" name="NOMBRE DEL PRODUCTO" dataDxfId="12">
      <calculatedColumnFormula>+VLOOKUP(Tabla1[[#This Row],[CÓDIGO DEL PRODUCTO]],CODIGO[#All],2,0)</calculatedColumnFormula>
    </tableColumn>
    <tableColumn id="3" xr3:uid="{DE20B13C-CDDD-41FB-89C3-274FD86F0AA0}" name="ING/SAL" dataDxfId="11"/>
    <tableColumn id="4" xr3:uid="{A4052A73-F762-42F5-A260-1A6FA89B8BDC}" name="CANTIDAD" dataDxfId="10"/>
    <tableColumn id="5" xr3:uid="{C07B09BF-4F58-4939-8FA4-C746D6996E15}" name="FECHA" dataDxfId="9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85048B5-C9BC-424A-8562-B9E759D9C812}" name="Tabla4" displayName="Tabla4" ref="B7:F10" totalsRowShown="0" headerRowDxfId="8" dataDxfId="7" headerRowBorderDxfId="5" tableBorderDxfId="6">
  <autoFilter ref="B7:F10" xr:uid="{385048B5-C9BC-424A-8562-B9E759D9C812}"/>
  <tableColumns count="5">
    <tableColumn id="1" xr3:uid="{0B0153F2-C40E-46C6-AB8C-872D84644890}" name="CÓDIGO DEL PRODUCTO" dataDxfId="4"/>
    <tableColumn id="2" xr3:uid="{4E0BB078-A36B-44EF-B368-ACF68A5B92D5}" name="NOMBRE DEL PRODUCTO" dataDxfId="3">
      <calculatedColumnFormula>+VLOOKUP(B8,CODIGO[#All],2,0)</calculatedColumnFormula>
    </tableColumn>
    <tableColumn id="3" xr3:uid="{0A30FB3F-0028-4243-80F3-CBDBED068759}" name="Ingreso" dataDxfId="2">
      <calculatedColumnFormula>+SUMIFS(Tabla1[CANTIDAD],Tabla1[CÓDIGO DEL PRODUCTO],'CONTROL DE INVENTARIO'!B8,Tabla1[ING/SAL],'CONTROL DE INVENTARIO'!$D$7)</calculatedColumnFormula>
    </tableColumn>
    <tableColumn id="4" xr3:uid="{024975A0-5209-4066-AA0C-F26D8E1C8CED}" name="Salida" dataDxfId="1">
      <calculatedColumnFormula>+SUMIFS(Tabla1[CANTIDAD],Tabla1[CÓDIGO DEL PRODUCTO],'CONTROL DE INVENTARIO'!B8,Tabla1[ING/SAL],'CONTROL DE INVENTARIO'!$E$7)</calculatedColumnFormula>
    </tableColumn>
    <tableColumn id="5" xr3:uid="{1E7774F4-0BB6-4FA7-8AE6-82418A944755}" name="Stock" dataDxfId="0">
      <calculatedColumnFormula>+D8-E8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08647-EA25-4E3C-ABB9-AFF56C4A4246}">
  <sheetPr>
    <tabColor theme="8"/>
  </sheetPr>
  <dimension ref="A1:I66"/>
  <sheetViews>
    <sheetView showGridLines="0" workbookViewId="0">
      <selection activeCell="C10" sqref="C10"/>
    </sheetView>
  </sheetViews>
  <sheetFormatPr defaultColWidth="0" defaultRowHeight="14.45" zeroHeight="1"/>
  <cols>
    <col min="1" max="1" width="3.28515625" customWidth="1"/>
    <col min="2" max="2" width="23.28515625" style="2" customWidth="1"/>
    <col min="3" max="3" width="34.140625" customWidth="1"/>
    <col min="4" max="4" width="14.85546875" customWidth="1"/>
    <col min="5" max="5" width="22.140625" style="2" customWidth="1"/>
    <col min="6" max="6" width="14.7109375" customWidth="1"/>
    <col min="7" max="7" width="32.28515625" customWidth="1"/>
    <col min="8" max="8" width="9.28515625" customWidth="1"/>
    <col min="9" max="9" width="0" hidden="1" customWidth="1"/>
    <col min="10" max="16384" width="9.28515625" hidden="1"/>
  </cols>
  <sheetData>
    <row r="1" spans="2:3"/>
    <row r="2" spans="2:3">
      <c r="B2" s="2" t="s">
        <v>0</v>
      </c>
    </row>
    <row r="3" spans="2:3">
      <c r="B3" s="3" t="s">
        <v>1</v>
      </c>
    </row>
    <row r="4" spans="2:3">
      <c r="B4" s="3" t="s">
        <v>2</v>
      </c>
    </row>
    <row r="5" spans="2:3">
      <c r="B5" s="3"/>
    </row>
    <row r="6" spans="2:3"/>
    <row r="7" spans="2:3">
      <c r="B7" s="9" t="s">
        <v>3</v>
      </c>
      <c r="C7" s="9" t="s">
        <v>4</v>
      </c>
    </row>
    <row r="8" spans="2:3">
      <c r="B8" s="10" t="s">
        <v>5</v>
      </c>
      <c r="C8" s="11" t="s">
        <v>6</v>
      </c>
    </row>
    <row r="9" spans="2:3">
      <c r="B9" s="12" t="s">
        <v>7</v>
      </c>
      <c r="C9" s="13" t="s">
        <v>8</v>
      </c>
    </row>
    <row r="10" spans="2:3">
      <c r="B10" s="10" t="s">
        <v>9</v>
      </c>
      <c r="C10" s="11" t="s">
        <v>10</v>
      </c>
    </row>
    <row r="11" spans="2:3">
      <c r="B11" s="12"/>
      <c r="C11" s="13"/>
    </row>
    <row r="12" spans="2:3">
      <c r="B12" s="12"/>
      <c r="C12" s="13"/>
    </row>
    <row r="13" spans="2:3" ht="14.45" customHeight="1">
      <c r="B13" s="12"/>
      <c r="C13" s="13"/>
    </row>
    <row r="14" spans="2:3">
      <c r="B14" s="12"/>
      <c r="C14" s="13"/>
    </row>
    <row r="15" spans="2:3">
      <c r="B15" s="12"/>
      <c r="C15" s="13"/>
    </row>
    <row r="16" spans="2:3">
      <c r="B16" s="12"/>
      <c r="C16" s="13"/>
    </row>
    <row r="17" spans="2:3">
      <c r="B17" s="12"/>
      <c r="C17" s="13"/>
    </row>
    <row r="28" spans="2:3" ht="14.45" hidden="1" customHeight="1"/>
    <row r="43" ht="14.45" hidden="1" customHeight="1"/>
    <row r="45" ht="15" hidden="1" customHeight="1"/>
    <row r="49" spans="9:9" ht="15" hidden="1" customHeight="1">
      <c r="I49" s="1"/>
    </row>
    <row r="50" spans="9:9" hidden="1">
      <c r="I50" s="1"/>
    </row>
    <row r="57" spans="9:9" ht="0" hidden="1"/>
    <row r="58" spans="9:9" ht="0" hidden="1"/>
    <row r="59" spans="9:9" ht="0" hidden="1"/>
    <row r="60" spans="9:9" ht="0" hidden="1"/>
    <row r="61" spans="9:9" ht="0" hidden="1"/>
    <row r="62" spans="9:9" ht="0" hidden="1"/>
    <row r="63" spans="9:9" ht="0" hidden="1"/>
    <row r="64" spans="9:9" ht="0" hidden="1"/>
    <row r="65" ht="0" hidden="1"/>
    <row r="66" ht="0" hidden="1"/>
  </sheetData>
  <phoneticPr fontId="8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C661A-6859-4253-9D86-BC867F86A0E6}">
  <sheetPr>
    <tabColor theme="8"/>
  </sheetPr>
  <dimension ref="A1:I60"/>
  <sheetViews>
    <sheetView showGridLines="0" zoomScale="90" zoomScaleNormal="90" workbookViewId="0">
      <selection activeCell="B3" sqref="B3"/>
    </sheetView>
  </sheetViews>
  <sheetFormatPr defaultColWidth="0" defaultRowHeight="14.45" zeroHeight="1"/>
  <cols>
    <col min="1" max="1" width="3.28515625" customWidth="1"/>
    <col min="2" max="2" width="22.140625" style="2" customWidth="1"/>
    <col min="3" max="3" width="34.140625" customWidth="1"/>
    <col min="4" max="4" width="14.85546875" customWidth="1"/>
    <col min="5" max="5" width="17.7109375" style="2" customWidth="1"/>
    <col min="6" max="6" width="14.7109375" customWidth="1"/>
    <col min="7" max="7" width="32.28515625" customWidth="1"/>
    <col min="8" max="8" width="9.28515625" customWidth="1"/>
    <col min="9" max="9" width="0" hidden="1" customWidth="1"/>
    <col min="10" max="16384" width="9.28515625" hidden="1"/>
  </cols>
  <sheetData>
    <row r="1" spans="2:6"/>
    <row r="2" spans="2:6">
      <c r="B2" s="2" t="s">
        <v>11</v>
      </c>
    </row>
    <row r="3" spans="2:6">
      <c r="B3" s="3" t="s">
        <v>12</v>
      </c>
    </row>
    <row r="4" spans="2:6">
      <c r="B4" s="3" t="s">
        <v>13</v>
      </c>
    </row>
    <row r="5" spans="2:6">
      <c r="B5" s="3" t="s">
        <v>14</v>
      </c>
    </row>
    <row r="6" spans="2:6"/>
    <row r="7" spans="2:6" s="4" customFormat="1">
      <c r="B7" s="14" t="s">
        <v>3</v>
      </c>
      <c r="C7" s="14" t="s">
        <v>4</v>
      </c>
      <c r="D7" s="14" t="s">
        <v>15</v>
      </c>
      <c r="E7" s="14" t="s">
        <v>16</v>
      </c>
      <c r="F7" s="14" t="s">
        <v>17</v>
      </c>
    </row>
    <row r="8" spans="2:6">
      <c r="B8" s="12" t="s">
        <v>5</v>
      </c>
      <c r="C8" s="15" t="str">
        <f>+VLOOKUP(Tabla1[[#This Row],[CÓDIGO DEL PRODUCTO]],CODIGO[#All],2,0)</f>
        <v>Pantalón cargo</v>
      </c>
      <c r="D8" s="13" t="s">
        <v>18</v>
      </c>
      <c r="E8" s="20">
        <v>20</v>
      </c>
      <c r="F8" s="16">
        <v>45674</v>
      </c>
    </row>
    <row r="9" spans="2:6">
      <c r="B9" s="12" t="s">
        <v>7</v>
      </c>
      <c r="C9" s="15" t="str">
        <f>+VLOOKUP(Tabla1[[#This Row],[CÓDIGO DEL PRODUCTO]],CODIGO[#All],2,0)</f>
        <v>Polo oversize hombre</v>
      </c>
      <c r="D9" s="13" t="s">
        <v>18</v>
      </c>
      <c r="E9" s="20">
        <v>10</v>
      </c>
      <c r="F9" s="16">
        <v>45674</v>
      </c>
    </row>
    <row r="10" spans="2:6">
      <c r="B10" s="12" t="s">
        <v>9</v>
      </c>
      <c r="C10" s="15" t="str">
        <f>+VLOOKUP(Tabla1[[#This Row],[CÓDIGO DEL PRODUCTO]],CODIGO[#All],2,0)</f>
        <v>Chaleco con blondas</v>
      </c>
      <c r="D10" s="13" t="s">
        <v>18</v>
      </c>
      <c r="E10" s="20">
        <v>5</v>
      </c>
      <c r="F10" s="16">
        <v>45674</v>
      </c>
    </row>
    <row r="11" spans="2:6">
      <c r="B11" s="12" t="s">
        <v>7</v>
      </c>
      <c r="C11" s="15" t="str">
        <f>+VLOOKUP(Tabla1[[#This Row],[CÓDIGO DEL PRODUCTO]],CODIGO[#All],2,0)</f>
        <v>Polo oversize hombre</v>
      </c>
      <c r="D11" s="13" t="s">
        <v>19</v>
      </c>
      <c r="E11" s="20">
        <v>2</v>
      </c>
      <c r="F11" s="16">
        <v>45677</v>
      </c>
    </row>
    <row r="12" spans="2:6">
      <c r="B12" s="12" t="s">
        <v>5</v>
      </c>
      <c r="C12" s="15" t="str">
        <f>+VLOOKUP(Tabla1[[#This Row],[CÓDIGO DEL PRODUCTO]],CODIGO[#All],2,0)</f>
        <v>Pantalón cargo</v>
      </c>
      <c r="D12" s="13" t="s">
        <v>19</v>
      </c>
      <c r="E12" s="20">
        <v>1</v>
      </c>
      <c r="F12" s="16">
        <v>45690</v>
      </c>
    </row>
    <row r="13" spans="2:6"/>
    <row r="14" spans="2:6"/>
    <row r="15" spans="2:6"/>
    <row r="16" spans="2:6"/>
    <row r="17"/>
    <row r="18"/>
    <row r="19"/>
    <row r="20"/>
    <row r="21"/>
    <row r="22"/>
    <row r="23" ht="14.45" customHeight="1"/>
    <row r="24"/>
    <row r="25"/>
    <row r="26"/>
    <row r="27"/>
    <row r="38" ht="14.45" hidden="1" customHeight="1"/>
    <row r="49" spans="9:9"/>
    <row r="53" spans="9:9" ht="14.45" hidden="1" customHeight="1"/>
    <row r="55" spans="9:9" ht="15" hidden="1" customHeight="1"/>
    <row r="59" spans="9:9" ht="15" hidden="1" customHeight="1">
      <c r="I59" s="1"/>
    </row>
    <row r="60" spans="9:9" hidden="1">
      <c r="I60" s="1"/>
    </row>
  </sheetData>
  <dataValidations count="1">
    <dataValidation type="list" allowBlank="1" showInputMessage="1" showErrorMessage="1" sqref="D8:D12" xr:uid="{9AC02ACE-F37C-48B3-8E23-2B6CD3EFAE9B}">
      <formula1>"Ingreso, Salida"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C5D96-1D05-4345-886D-C6A8A85D1D6F}">
  <sheetPr>
    <tabColor theme="8"/>
  </sheetPr>
  <dimension ref="A1:I60"/>
  <sheetViews>
    <sheetView showGridLines="0" tabSelected="1" zoomScale="90" zoomScaleNormal="90" workbookViewId="0">
      <selection activeCell="B1" sqref="B1"/>
    </sheetView>
  </sheetViews>
  <sheetFormatPr defaultColWidth="0" defaultRowHeight="14.45" customHeight="1" zeroHeight="1"/>
  <cols>
    <col min="1" max="1" width="3.28515625" customWidth="1"/>
    <col min="2" max="2" width="23.85546875" style="2" customWidth="1"/>
    <col min="3" max="3" width="34.140625" customWidth="1"/>
    <col min="4" max="4" width="11.140625" style="4" customWidth="1"/>
    <col min="5" max="5" width="11.140625" style="14" customWidth="1"/>
    <col min="6" max="6" width="12.85546875" customWidth="1"/>
    <col min="7" max="7" width="32.28515625" customWidth="1"/>
    <col min="8" max="8" width="9.28515625" customWidth="1"/>
    <col min="9" max="9" width="0" hidden="1" customWidth="1"/>
    <col min="10" max="16384" width="9.28515625" hidden="1"/>
  </cols>
  <sheetData>
    <row r="1" spans="2:6"/>
    <row r="2" spans="2:6">
      <c r="B2" s="2" t="s">
        <v>20</v>
      </c>
    </row>
    <row r="3" spans="2:6">
      <c r="B3" s="3" t="s">
        <v>21</v>
      </c>
    </row>
    <row r="4" spans="2:6">
      <c r="B4" s="3" t="s">
        <v>22</v>
      </c>
    </row>
    <row r="5" spans="2:6">
      <c r="B5" s="3" t="s">
        <v>14</v>
      </c>
    </row>
    <row r="6" spans="2:6"/>
    <row r="7" spans="2:6" s="4" customFormat="1">
      <c r="B7" s="5" t="s">
        <v>3</v>
      </c>
      <c r="C7" s="6" t="s">
        <v>4</v>
      </c>
      <c r="D7" s="6" t="s">
        <v>18</v>
      </c>
      <c r="E7" s="6" t="s">
        <v>19</v>
      </c>
      <c r="F7" s="7" t="s">
        <v>23</v>
      </c>
    </row>
    <row r="8" spans="2:6">
      <c r="B8" s="8" t="s">
        <v>5</v>
      </c>
      <c r="C8" s="17" t="str">
        <f>+VLOOKUP(B8,CODIGO[#All],2,0)</f>
        <v>Pantalón cargo</v>
      </c>
      <c r="D8" s="19">
        <f>+SUMIFS(Tabla1[CANTIDAD],Tabla1[CÓDIGO DEL PRODUCTO],'CONTROL DE INVENTARIO'!B8,Tabla1[ING/SAL],'CONTROL DE INVENTARIO'!$D$7)</f>
        <v>20</v>
      </c>
      <c r="E8" s="19">
        <f>+SUMIFS(Tabla1[CANTIDAD],Tabla1[CÓDIGO DEL PRODUCTO],'CONTROL DE INVENTARIO'!B8,Tabla1[ING/SAL],'CONTROL DE INVENTARIO'!$E$7)</f>
        <v>1</v>
      </c>
      <c r="F8" s="18">
        <f>+D8-E8</f>
        <v>19</v>
      </c>
    </row>
    <row r="9" spans="2:6">
      <c r="B9" s="8" t="s">
        <v>7</v>
      </c>
      <c r="C9" s="17" t="str">
        <f>+VLOOKUP(B9,CODIGO[#All],2,0)</f>
        <v>Polo oversize hombre</v>
      </c>
      <c r="D9" s="19">
        <f>+SUMIFS(Tabla1[CANTIDAD],Tabla1[CÓDIGO DEL PRODUCTO],'CONTROL DE INVENTARIO'!B9,Tabla1[ING/SAL],'CONTROL DE INVENTARIO'!$D$7)</f>
        <v>10</v>
      </c>
      <c r="E9" s="19">
        <f>+SUMIFS(Tabla1[CANTIDAD],Tabla1[CÓDIGO DEL PRODUCTO],'CONTROL DE INVENTARIO'!B9,Tabla1[ING/SAL],'CONTROL DE INVENTARIO'!$E$7)</f>
        <v>2</v>
      </c>
      <c r="F9" s="18">
        <f t="shared" ref="F9:F10" si="0">+D9-E9</f>
        <v>8</v>
      </c>
    </row>
    <row r="10" spans="2:6">
      <c r="B10" s="8" t="s">
        <v>9</v>
      </c>
      <c r="C10" s="17" t="str">
        <f>+VLOOKUP(B10,CODIGO[#All],2,0)</f>
        <v>Chaleco con blondas</v>
      </c>
      <c r="D10" s="19">
        <f>+SUMIFS(Tabla1[CANTIDAD],Tabla1[CÓDIGO DEL PRODUCTO],'CONTROL DE INVENTARIO'!B10,Tabla1[ING/SAL],'CONTROL DE INVENTARIO'!$D$7)</f>
        <v>5</v>
      </c>
      <c r="E10" s="19">
        <f>+SUMIFS(Tabla1[CANTIDAD],Tabla1[CÓDIGO DEL PRODUCTO],'CONTROL DE INVENTARIO'!B10,Tabla1[ING/SAL],'CONTROL DE INVENTARIO'!$E$7)</f>
        <v>0</v>
      </c>
      <c r="F10" s="18">
        <f t="shared" si="0"/>
        <v>5</v>
      </c>
    </row>
    <row r="11" spans="2:6"/>
    <row r="12" spans="2:6"/>
    <row r="13" spans="2:6"/>
    <row r="14" spans="2:6"/>
    <row r="15" spans="2:6"/>
    <row r="16" spans="2:6"/>
    <row r="17"/>
    <row r="18"/>
    <row r="19"/>
    <row r="20"/>
    <row r="21"/>
    <row r="22"/>
    <row r="23" ht="14.45" customHeight="1"/>
    <row r="24"/>
    <row r="25"/>
    <row r="26"/>
    <row r="27"/>
    <row r="49" spans="9:9" ht="14.45" customHeight="1"/>
    <row r="55" spans="9:9" ht="15" hidden="1" customHeight="1"/>
    <row r="59" spans="9:9" ht="15" hidden="1" customHeight="1">
      <c r="I59" s="1"/>
    </row>
    <row r="60" spans="9:9" hidden="1">
      <c r="I60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Claudia Castillo</dc:creator>
  <cp:keywords/>
  <dc:description/>
  <cp:lastModifiedBy>Flavia Rojas</cp:lastModifiedBy>
  <cp:revision/>
  <dcterms:created xsi:type="dcterms:W3CDTF">2023-09-21T16:11:09Z</dcterms:created>
  <dcterms:modified xsi:type="dcterms:W3CDTF">2025-02-24T19:44:31Z</dcterms:modified>
  <cp:category/>
  <cp:contentStatus/>
</cp:coreProperties>
</file>